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90" windowWidth="10395" windowHeight="10710" activeTab="1"/>
  </bookViews>
  <sheets>
    <sheet name="POULE 3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<sst xmlns="http://schemas.openxmlformats.org/spreadsheetml/2006/main" count="319" uniqueCount="98">
  <si>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</si>
  <si>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</si>
  <si>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</si>
  <si>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</si>
  <si>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</si>
  <si>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</si>
  <si>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</si>
  <si>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</si>
  <si>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</si>
  <si>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</si>
  <si>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</si>
  <si>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</si>
  <si>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</si>
  <si>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</si>
  <si>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</si>
  <si>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</si>
  <si>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</si>
  <si>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</si>
  <si>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</si>
  <si>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</si>
  <si>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</si>
  <si>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</si>
  <si>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</si>
  <si>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</si>
  <si>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</si>
  <si>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</si>
  <si>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</si>
  <si>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</si>
  <si>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</si>
  <si>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</si>
  <si>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</si>
  <si>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</si>
  <si>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</si>
  <si>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</si>
  <si>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</si>
  <si>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</si>
  <si>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</si>
  <si>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</si>
  <si>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</si>
  <si>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</si>
  <si>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</si>
  <si>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</si>
  <si>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</si>
  <si>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</si>
  <si>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</si>
  <si>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</si>
  <si>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</si>
  <si>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</si>
  <si>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</si>
  <si>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</si>
  <si>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</si>
  <si>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</si>
  <si>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</si>
  <si>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</si>
  <si>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</si>
  <si>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</si>
  <si>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</si>
  <si>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</si>
  <si>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</si>
  <si>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</si>
  <si>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</si>
  <si>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</si>
  <si>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</si>
  <si>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</si>
  <si>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</si>
  <si>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</si>
  <si>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MARIO FERNÁNDEZ</t>
  </si>
  <si>
    <t xml:space="preserve">MIGUEL DEL CAMPO </t>
  </si>
  <si>
    <t>FLAVIO</t>
  </si>
  <si>
    <t>MARIO ÁLVAREZ</t>
  </si>
  <si>
    <t>ÍÑIGO TORRES</t>
  </si>
  <si>
    <t>HÉCTOR ORTEGA</t>
  </si>
  <si>
    <t>LIGA DE ESGRIMA DE TOLEDO 2018-2019</t>
  </si>
  <si>
    <t>JAVIER PAGE</t>
  </si>
  <si>
    <t>CARLOS GARCÍA</t>
  </si>
  <si>
    <t>IÑIGO TORRES</t>
  </si>
  <si>
    <t>DANIEL CODINA</t>
  </si>
  <si>
    <t>8/11/18</t>
  </si>
  <si>
    <t>17/1/19</t>
  </si>
  <si>
    <t>14/2/19</t>
  </si>
  <si>
    <t>7/3/19</t>
  </si>
  <si>
    <t>28/3/19</t>
  </si>
  <si>
    <t>11/4/19</t>
  </si>
  <si>
    <t>9/5/19</t>
  </si>
  <si>
    <t>22/11/18</t>
  </si>
  <si>
    <t>13/12/18</t>
  </si>
  <si>
    <t>RKG 2016-2017</t>
  </si>
  <si>
    <t>JAVIER GONZÁLEZ</t>
  </si>
  <si>
    <t>RAMÓN F.</t>
  </si>
  <si>
    <t>MARCOS MARTÍN</t>
  </si>
  <si>
    <t>RAMÓN MARTÍN</t>
  </si>
  <si>
    <t>A igualdad de puntos entre dos o más tiradores se tendrá en cuenta en primer lugar la mejor clasificación de la liga provincial. Si siguiera la igualdad, se considerará el mejor puesto obtenido en cualquier competición regional y por último el ranking de la temporada anterior.</t>
  </si>
  <si>
    <t>V/3</t>
  </si>
  <si>
    <t>VICTOR GÓMEZ</t>
  </si>
  <si>
    <t>3A</t>
  </si>
  <si>
    <t>ÁLVARO MARTÍN</t>
  </si>
  <si>
    <t>JUAN</t>
  </si>
  <si>
    <t>ALVARO MARTÍN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</si>
</sst>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4" fillId="31" borderId="10" xfId="50" applyNumberFormat="1" applyFont="1" applyBorder="1" applyAlignment="1">
      <alignment horizontal="center" vertical="center"/>
    </xf>
    <xf numFmtId="1" fontId="27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" fontId="27" fillId="5" borderId="10" xfId="18" applyNumberFormat="1" applyBorder="1" applyAlignment="1">
      <alignment horizontal="center" vertical="center"/>
    </xf>
    <xf numFmtId="1" fontId="27" fillId="3" borderId="10" xfId="16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27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7" borderId="10" xfId="0" applyNumberFormat="1" applyFont="1" applyFill="1" applyBorder="1" applyAlignment="1">
      <alignment horizontal="center" vertical="center"/>
    </xf>
    <xf numFmtId="2" fontId="35" fillId="37" borderId="10" xfId="45" applyNumberFormat="1" applyFill="1" applyBorder="1" applyAlignment="1">
      <alignment horizontal="center" vertical="center"/>
    </xf>
    <xf numFmtId="2" fontId="38" fillId="37" borderId="10" xfId="0" applyNumberFormat="1" applyFont="1" applyFill="1" applyBorder="1" applyAlignment="1">
      <alignment horizontal="center" vertical="center"/>
    </xf>
    <xf numFmtId="1" fontId="35" fillId="30" borderId="10" xfId="45" applyNumberFormat="1" applyBorder="1" applyAlignment="1">
      <alignment vertical="center"/>
    </xf>
    <xf numFmtId="0" fontId="27" fillId="4" borderId="10" xfId="17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0" fillId="0" borderId="0" xfId="53">
      <alignment/>
      <protection/>
    </xf>
    <xf numFmtId="14" fontId="0" fillId="0" borderId="0" xfId="53" applyNumberFormat="1">
      <alignment/>
      <protection/>
    </xf>
    <xf numFmtId="0" fontId="0" fillId="0" borderId="0" xfId="53" applyBorder="1">
      <alignment/>
      <protection/>
    </xf>
    <xf numFmtId="0" fontId="0" fillId="39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9" fillId="40" borderId="10" xfId="0" applyNumberFormat="1" applyFont="1" applyFill="1" applyBorder="1" applyAlignment="1">
      <alignment/>
    </xf>
    <xf numFmtId="2" fontId="38" fillId="34" borderId="1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Y18" sqref="Y18"/>
    </sheetView>
  </sheetViews>
  <sheetFormatPr defaultColWidth="11.421875" defaultRowHeight="12.75"/>
  <cols>
    <col min="1" max="1" width="6.421875" style="57" customWidth="1"/>
    <col min="2" max="2" width="20.57421875" style="57" customWidth="1"/>
    <col min="3" max="3" width="3.7109375" style="57" customWidth="1"/>
    <col min="4" max="15" width="4.7109375" style="57" customWidth="1"/>
    <col min="16" max="17" width="5.140625" style="57" customWidth="1"/>
    <col min="18" max="18" width="6.140625" style="57" customWidth="1"/>
    <col min="19" max="19" width="5.140625" style="57" customWidth="1"/>
    <col min="20" max="20" width="6.00390625" style="57" customWidth="1"/>
    <col min="21" max="21" width="5.7109375" style="57" customWidth="1"/>
    <col min="22" max="23" width="4.7109375" style="57" customWidth="1"/>
    <col min="24" max="24" width="6.28125" style="57" customWidth="1"/>
    <col min="25" max="16384" width="11.421875" style="57" customWidth="1"/>
  </cols>
  <sheetData>
    <row r="1" spans="1:14" ht="29.25" customHeight="1">
      <c r="A1" s="55" t="s">
        <v>94</v>
      </c>
      <c r="B1" s="56" t="s">
        <v>72</v>
      </c>
      <c r="N1" s="58"/>
    </row>
    <row r="2" ht="20.25" customHeight="1" thickBot="1"/>
    <row r="3" spans="1:26" ht="24.75" customHeight="1" thickBot="1">
      <c r="A3" s="53" t="s">
        <v>12</v>
      </c>
      <c r="B3" s="79" t="s">
        <v>7</v>
      </c>
      <c r="C3" s="80" t="s">
        <v>23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2">
        <v>10</v>
      </c>
      <c r="N3" s="82">
        <v>11</v>
      </c>
      <c r="O3" s="82">
        <v>12</v>
      </c>
      <c r="P3" s="82">
        <v>13</v>
      </c>
      <c r="Q3" s="83">
        <v>14</v>
      </c>
      <c r="R3" s="84" t="s">
        <v>4</v>
      </c>
      <c r="S3" s="82" t="s">
        <v>1</v>
      </c>
      <c r="T3" s="82" t="s">
        <v>14</v>
      </c>
      <c r="U3" s="82" t="s">
        <v>24</v>
      </c>
      <c r="V3" s="82" t="s">
        <v>25</v>
      </c>
      <c r="W3" s="85" t="s">
        <v>26</v>
      </c>
      <c r="X3" s="34" t="s">
        <v>27</v>
      </c>
      <c r="Z3" s="57" t="s">
        <v>28</v>
      </c>
    </row>
    <row r="4" spans="1:24" ht="24.75" customHeight="1">
      <c r="A4" s="70" t="s">
        <v>10</v>
      </c>
      <c r="B4" s="71" t="s">
        <v>87</v>
      </c>
      <c r="C4" s="72">
        <v>1</v>
      </c>
      <c r="D4" s="73"/>
      <c r="E4" s="74">
        <v>2</v>
      </c>
      <c r="F4" s="74">
        <v>2</v>
      </c>
      <c r="G4" s="74">
        <v>0</v>
      </c>
      <c r="H4" s="74" t="s">
        <v>4</v>
      </c>
      <c r="I4" s="74">
        <v>3</v>
      </c>
      <c r="J4" s="74">
        <v>3</v>
      </c>
      <c r="K4" s="74">
        <v>3</v>
      </c>
      <c r="L4" s="74">
        <v>4</v>
      </c>
      <c r="M4" s="74">
        <v>3</v>
      </c>
      <c r="N4" s="74">
        <v>0</v>
      </c>
      <c r="O4" s="74">
        <v>1</v>
      </c>
      <c r="P4" s="74" t="s">
        <v>4</v>
      </c>
      <c r="Q4" s="75">
        <v>1</v>
      </c>
      <c r="R4" s="76">
        <v>2</v>
      </c>
      <c r="S4" s="74">
        <v>11</v>
      </c>
      <c r="T4" s="74">
        <v>32</v>
      </c>
      <c r="U4" s="74">
        <v>62</v>
      </c>
      <c r="V4" s="74">
        <v>-30</v>
      </c>
      <c r="W4" s="77">
        <f>R4*4+T4*0.5+S4*1</f>
        <v>35</v>
      </c>
      <c r="X4" s="78">
        <f>PRODUCT(W4,0.5917)</f>
        <v>20.7095</v>
      </c>
    </row>
    <row r="5" spans="1:24" ht="24.75" customHeight="1">
      <c r="A5" s="60" t="s">
        <v>10</v>
      </c>
      <c r="B5" s="61" t="s">
        <v>33</v>
      </c>
      <c r="C5" s="66">
        <v>2</v>
      </c>
      <c r="D5" s="49" t="s">
        <v>4</v>
      </c>
      <c r="E5" s="33"/>
      <c r="F5" s="16">
        <v>2</v>
      </c>
      <c r="G5" s="16" t="s">
        <v>4</v>
      </c>
      <c r="H5" s="16" t="s">
        <v>4</v>
      </c>
      <c r="I5" s="16" t="s">
        <v>4</v>
      </c>
      <c r="J5" s="16" t="s">
        <v>4</v>
      </c>
      <c r="K5" s="16" t="s">
        <v>4</v>
      </c>
      <c r="L5" s="16" t="s">
        <v>4</v>
      </c>
      <c r="M5" s="16" t="s">
        <v>4</v>
      </c>
      <c r="N5" s="16">
        <v>4</v>
      </c>
      <c r="O5" s="16">
        <v>4</v>
      </c>
      <c r="P5" s="16" t="s">
        <v>4</v>
      </c>
      <c r="Q5" s="50" t="s">
        <v>4</v>
      </c>
      <c r="R5" s="32">
        <v>10</v>
      </c>
      <c r="S5" s="16">
        <v>3</v>
      </c>
      <c r="T5" s="16">
        <v>60</v>
      </c>
      <c r="U5" s="16">
        <v>35</v>
      </c>
      <c r="V5" s="16">
        <v>25</v>
      </c>
      <c r="W5" s="48">
        <f aca="true" t="shared" si="0" ref="W4:W16">R5*4+T5*0.5+S5*1</f>
        <v>73</v>
      </c>
      <c r="X5" s="68">
        <f aca="true" t="shared" si="1" ref="X5:X17">PRODUCT(W5,0.5917)</f>
        <v>43.1941</v>
      </c>
    </row>
    <row r="6" spans="1:24" ht="24.75" customHeight="1">
      <c r="A6" s="60" t="s">
        <v>10</v>
      </c>
      <c r="B6" s="61" t="s">
        <v>74</v>
      </c>
      <c r="C6" s="66">
        <v>3</v>
      </c>
      <c r="D6" s="49" t="s">
        <v>4</v>
      </c>
      <c r="E6" s="16" t="s">
        <v>4</v>
      </c>
      <c r="F6" s="33"/>
      <c r="G6" s="16">
        <v>3</v>
      </c>
      <c r="H6" s="16" t="s">
        <v>4</v>
      </c>
      <c r="I6" s="16" t="s">
        <v>4</v>
      </c>
      <c r="J6" s="16">
        <v>1</v>
      </c>
      <c r="K6" s="16" t="s">
        <v>4</v>
      </c>
      <c r="L6" s="16">
        <v>4</v>
      </c>
      <c r="M6" s="16" t="s">
        <v>4</v>
      </c>
      <c r="N6" s="16">
        <v>1</v>
      </c>
      <c r="O6" s="16">
        <v>3</v>
      </c>
      <c r="P6" s="16" t="s">
        <v>4</v>
      </c>
      <c r="Q6" s="50">
        <v>3</v>
      </c>
      <c r="R6" s="32">
        <v>7</v>
      </c>
      <c r="S6" s="16">
        <v>6</v>
      </c>
      <c r="T6" s="16">
        <v>50</v>
      </c>
      <c r="U6" s="16">
        <v>47</v>
      </c>
      <c r="V6" s="16">
        <v>3</v>
      </c>
      <c r="W6" s="48">
        <f t="shared" si="0"/>
        <v>59</v>
      </c>
      <c r="X6" s="68">
        <f t="shared" si="1"/>
        <v>34.9103</v>
      </c>
    </row>
    <row r="7" spans="1:24" ht="24.75" customHeight="1">
      <c r="A7" s="60" t="s">
        <v>10</v>
      </c>
      <c r="B7" s="61" t="s">
        <v>73</v>
      </c>
      <c r="C7" s="66">
        <v>4</v>
      </c>
      <c r="D7" s="49" t="s">
        <v>4</v>
      </c>
      <c r="E7" s="16">
        <v>4</v>
      </c>
      <c r="F7" s="16" t="s">
        <v>4</v>
      </c>
      <c r="G7" s="33"/>
      <c r="H7" s="16" t="s">
        <v>4</v>
      </c>
      <c r="I7" s="16" t="s">
        <v>4</v>
      </c>
      <c r="J7" s="16" t="s">
        <v>4</v>
      </c>
      <c r="K7" s="16" t="s">
        <v>4</v>
      </c>
      <c r="L7" s="16" t="s">
        <v>4</v>
      </c>
      <c r="M7" s="16" t="s">
        <v>4</v>
      </c>
      <c r="N7" s="16">
        <v>1</v>
      </c>
      <c r="O7" s="16" t="s">
        <v>4</v>
      </c>
      <c r="P7" s="16" t="s">
        <v>4</v>
      </c>
      <c r="Q7" s="50">
        <v>3</v>
      </c>
      <c r="R7" s="32">
        <v>10</v>
      </c>
      <c r="S7" s="16">
        <v>3</v>
      </c>
      <c r="T7" s="16">
        <v>58</v>
      </c>
      <c r="U7" s="16">
        <v>31</v>
      </c>
      <c r="V7" s="16">
        <v>27</v>
      </c>
      <c r="W7" s="48">
        <f t="shared" si="0"/>
        <v>72</v>
      </c>
      <c r="X7" s="68">
        <f t="shared" si="1"/>
        <v>42.6024</v>
      </c>
    </row>
    <row r="8" spans="1:24" ht="24.75" customHeight="1">
      <c r="A8" s="60" t="s">
        <v>10</v>
      </c>
      <c r="B8" s="61" t="s">
        <v>32</v>
      </c>
      <c r="C8" s="66">
        <v>5</v>
      </c>
      <c r="D8" s="49">
        <v>4</v>
      </c>
      <c r="E8" s="16">
        <v>2</v>
      </c>
      <c r="F8" s="16">
        <v>4</v>
      </c>
      <c r="G8" s="16">
        <v>2</v>
      </c>
      <c r="H8" s="33"/>
      <c r="I8" s="16" t="s">
        <v>4</v>
      </c>
      <c r="J8" s="16">
        <v>4</v>
      </c>
      <c r="K8" s="16" t="s">
        <v>4</v>
      </c>
      <c r="L8" s="16" t="s">
        <v>4</v>
      </c>
      <c r="M8" s="16">
        <v>4</v>
      </c>
      <c r="N8" s="16">
        <v>3</v>
      </c>
      <c r="O8" s="16">
        <v>2</v>
      </c>
      <c r="P8" s="16" t="s">
        <v>4</v>
      </c>
      <c r="Q8" s="50">
        <v>0</v>
      </c>
      <c r="R8" s="32">
        <v>4</v>
      </c>
      <c r="S8" s="16">
        <v>9</v>
      </c>
      <c r="T8" s="16">
        <v>45</v>
      </c>
      <c r="U8" s="16">
        <v>55</v>
      </c>
      <c r="V8" s="16">
        <v>-10</v>
      </c>
      <c r="W8" s="48">
        <f t="shared" si="0"/>
        <v>47.5</v>
      </c>
      <c r="X8" s="68">
        <f t="shared" si="1"/>
        <v>28.10575</v>
      </c>
    </row>
    <row r="9" spans="1:24" ht="25.5" customHeight="1">
      <c r="A9" s="60" t="s">
        <v>10</v>
      </c>
      <c r="B9" s="61" t="s">
        <v>95</v>
      </c>
      <c r="C9" s="66">
        <v>6</v>
      </c>
      <c r="D9" s="49" t="s">
        <v>4</v>
      </c>
      <c r="E9" s="16">
        <v>2</v>
      </c>
      <c r="F9" s="16">
        <v>3</v>
      </c>
      <c r="G9" s="16">
        <v>1</v>
      </c>
      <c r="H9" s="16">
        <v>2</v>
      </c>
      <c r="I9" s="33"/>
      <c r="J9" s="16">
        <v>1</v>
      </c>
      <c r="K9" s="16">
        <v>4</v>
      </c>
      <c r="L9" s="16">
        <v>4</v>
      </c>
      <c r="M9" s="16">
        <v>4</v>
      </c>
      <c r="N9" s="16">
        <v>1</v>
      </c>
      <c r="O9" s="16">
        <v>1</v>
      </c>
      <c r="P9" s="16" t="s">
        <v>4</v>
      </c>
      <c r="Q9" s="50">
        <v>3</v>
      </c>
      <c r="R9" s="32">
        <v>2</v>
      </c>
      <c r="S9" s="16">
        <v>11</v>
      </c>
      <c r="T9" s="16">
        <v>36</v>
      </c>
      <c r="U9" s="16">
        <v>58</v>
      </c>
      <c r="V9" s="16">
        <v>-22</v>
      </c>
      <c r="W9" s="48">
        <f t="shared" si="0"/>
        <v>37</v>
      </c>
      <c r="X9" s="68">
        <f t="shared" si="1"/>
        <v>21.8929</v>
      </c>
    </row>
    <row r="10" spans="1:24" ht="22.5" customHeight="1">
      <c r="A10" s="60" t="s">
        <v>10</v>
      </c>
      <c r="B10" s="61" t="s">
        <v>8</v>
      </c>
      <c r="C10" s="66">
        <v>7</v>
      </c>
      <c r="D10" s="49" t="s">
        <v>4</v>
      </c>
      <c r="E10" s="16">
        <v>1</v>
      </c>
      <c r="F10" s="16" t="s">
        <v>4</v>
      </c>
      <c r="G10" s="16">
        <v>0</v>
      </c>
      <c r="H10" s="16" t="s">
        <v>4</v>
      </c>
      <c r="I10" s="16" t="s">
        <v>4</v>
      </c>
      <c r="J10" s="33"/>
      <c r="K10" s="16" t="s">
        <v>4</v>
      </c>
      <c r="L10" s="16" t="s">
        <v>4</v>
      </c>
      <c r="M10" s="16">
        <v>1</v>
      </c>
      <c r="N10" s="16" t="s">
        <v>4</v>
      </c>
      <c r="O10" s="16" t="s">
        <v>4</v>
      </c>
      <c r="P10" s="16" t="s">
        <v>4</v>
      </c>
      <c r="Q10" s="50">
        <v>1</v>
      </c>
      <c r="R10" s="32">
        <v>9</v>
      </c>
      <c r="S10" s="16">
        <v>4</v>
      </c>
      <c r="T10" s="16">
        <v>48</v>
      </c>
      <c r="U10" s="16">
        <v>42</v>
      </c>
      <c r="V10" s="16">
        <v>6</v>
      </c>
      <c r="W10" s="48">
        <f t="shared" si="0"/>
        <v>64</v>
      </c>
      <c r="X10" s="68">
        <f t="shared" si="1"/>
        <v>37.8688</v>
      </c>
    </row>
    <row r="11" spans="1:24" ht="22.5" customHeight="1">
      <c r="A11" s="60" t="s">
        <v>10</v>
      </c>
      <c r="B11" s="61" t="s">
        <v>55</v>
      </c>
      <c r="C11" s="66">
        <v>8</v>
      </c>
      <c r="D11" s="49" t="s">
        <v>4</v>
      </c>
      <c r="E11" s="16">
        <v>2</v>
      </c>
      <c r="F11" s="16">
        <v>3</v>
      </c>
      <c r="G11" s="16">
        <v>3</v>
      </c>
      <c r="H11" s="16">
        <v>4</v>
      </c>
      <c r="I11" s="16" t="s">
        <v>4</v>
      </c>
      <c r="J11" s="16">
        <v>4</v>
      </c>
      <c r="K11" s="33"/>
      <c r="L11" s="16">
        <v>4</v>
      </c>
      <c r="M11" s="16">
        <v>3</v>
      </c>
      <c r="N11" s="16">
        <v>0</v>
      </c>
      <c r="O11" s="16">
        <v>3</v>
      </c>
      <c r="P11" s="16" t="s">
        <v>92</v>
      </c>
      <c r="Q11" s="50">
        <v>3</v>
      </c>
      <c r="R11" s="32">
        <v>3</v>
      </c>
      <c r="S11" s="16">
        <v>10</v>
      </c>
      <c r="T11" s="16">
        <v>42</v>
      </c>
      <c r="U11" s="16">
        <v>57</v>
      </c>
      <c r="V11" s="16">
        <v>-15</v>
      </c>
      <c r="W11" s="48">
        <f t="shared" si="0"/>
        <v>43</v>
      </c>
      <c r="X11" s="68">
        <f t="shared" si="1"/>
        <v>25.4431</v>
      </c>
    </row>
    <row r="12" spans="1:24" ht="24" customHeight="1">
      <c r="A12" s="60" t="s">
        <v>10</v>
      </c>
      <c r="B12" s="61" t="s">
        <v>93</v>
      </c>
      <c r="C12" s="66">
        <v>9</v>
      </c>
      <c r="D12" s="49" t="s">
        <v>4</v>
      </c>
      <c r="E12" s="16">
        <v>2</v>
      </c>
      <c r="F12" s="16" t="s">
        <v>4</v>
      </c>
      <c r="G12" s="16">
        <v>0</v>
      </c>
      <c r="H12" s="16">
        <v>4</v>
      </c>
      <c r="I12" s="16" t="s">
        <v>4</v>
      </c>
      <c r="J12" s="16">
        <v>1</v>
      </c>
      <c r="K12" s="16" t="s">
        <v>4</v>
      </c>
      <c r="L12" s="33"/>
      <c r="M12" s="16">
        <v>3</v>
      </c>
      <c r="N12" s="16">
        <v>3</v>
      </c>
      <c r="O12" s="16">
        <v>2</v>
      </c>
      <c r="P12" s="16" t="s">
        <v>4</v>
      </c>
      <c r="Q12" s="50">
        <v>1</v>
      </c>
      <c r="R12" s="32">
        <v>5</v>
      </c>
      <c r="S12" s="16">
        <v>8</v>
      </c>
      <c r="T12" s="16">
        <v>41</v>
      </c>
      <c r="U12" s="16">
        <v>56</v>
      </c>
      <c r="V12" s="16">
        <v>-15</v>
      </c>
      <c r="W12" s="48">
        <f t="shared" si="0"/>
        <v>48.5</v>
      </c>
      <c r="X12" s="68">
        <f t="shared" si="1"/>
        <v>28.69745</v>
      </c>
    </row>
    <row r="13" spans="1:24" ht="24" customHeight="1">
      <c r="A13" s="60" t="s">
        <v>10</v>
      </c>
      <c r="B13" s="61" t="s">
        <v>57</v>
      </c>
      <c r="C13" s="66">
        <v>10</v>
      </c>
      <c r="D13" s="49" t="s">
        <v>4</v>
      </c>
      <c r="E13" s="16">
        <v>3</v>
      </c>
      <c r="F13" s="16">
        <v>3</v>
      </c>
      <c r="G13" s="16">
        <v>2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33"/>
      <c r="N13" s="16">
        <v>3</v>
      </c>
      <c r="O13" s="16" t="s">
        <v>4</v>
      </c>
      <c r="P13" s="16" t="s">
        <v>4</v>
      </c>
      <c r="Q13" s="50">
        <v>3</v>
      </c>
      <c r="R13" s="32">
        <v>8</v>
      </c>
      <c r="S13" s="16">
        <v>5</v>
      </c>
      <c r="T13" s="16">
        <v>54</v>
      </c>
      <c r="U13" s="16">
        <v>48</v>
      </c>
      <c r="V13" s="16">
        <v>6</v>
      </c>
      <c r="W13" s="48">
        <f t="shared" si="0"/>
        <v>64</v>
      </c>
      <c r="X13" s="68">
        <f t="shared" si="1"/>
        <v>37.8688</v>
      </c>
    </row>
    <row r="14" spans="1:24" ht="24" customHeight="1">
      <c r="A14" s="60" t="s">
        <v>10</v>
      </c>
      <c r="B14" s="61" t="s">
        <v>31</v>
      </c>
      <c r="C14" s="66">
        <v>11</v>
      </c>
      <c r="D14" s="49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4</v>
      </c>
      <c r="J14" s="16">
        <v>3</v>
      </c>
      <c r="K14" s="16" t="s">
        <v>4</v>
      </c>
      <c r="L14" s="16" t="s">
        <v>4</v>
      </c>
      <c r="M14" s="16" t="s">
        <v>4</v>
      </c>
      <c r="N14" s="33"/>
      <c r="O14" s="16" t="s">
        <v>4</v>
      </c>
      <c r="P14" s="16" t="s">
        <v>4</v>
      </c>
      <c r="Q14" s="50">
        <v>3</v>
      </c>
      <c r="R14" s="32">
        <v>11</v>
      </c>
      <c r="S14" s="16">
        <v>2</v>
      </c>
      <c r="T14" s="16">
        <v>61</v>
      </c>
      <c r="U14" s="16">
        <v>32</v>
      </c>
      <c r="V14" s="16">
        <v>29</v>
      </c>
      <c r="W14" s="48">
        <f t="shared" si="0"/>
        <v>76.5</v>
      </c>
      <c r="X14" s="68">
        <f t="shared" si="1"/>
        <v>45.26505</v>
      </c>
    </row>
    <row r="15" spans="1:24" ht="24" customHeight="1">
      <c r="A15" s="60" t="s">
        <v>10</v>
      </c>
      <c r="B15" s="61" t="s">
        <v>17</v>
      </c>
      <c r="C15" s="66">
        <v>12</v>
      </c>
      <c r="D15" s="49" t="s">
        <v>4</v>
      </c>
      <c r="E15" s="16" t="s">
        <v>4</v>
      </c>
      <c r="F15" s="16" t="s">
        <v>4</v>
      </c>
      <c r="G15" s="16">
        <v>3</v>
      </c>
      <c r="H15" s="16" t="s">
        <v>4</v>
      </c>
      <c r="I15" s="16" t="s">
        <v>4</v>
      </c>
      <c r="J15" s="16">
        <v>4</v>
      </c>
      <c r="K15" s="16" t="s">
        <v>4</v>
      </c>
      <c r="L15" s="16" t="s">
        <v>4</v>
      </c>
      <c r="M15" s="16">
        <v>3</v>
      </c>
      <c r="N15" s="16">
        <v>4</v>
      </c>
      <c r="O15" s="33"/>
      <c r="P15" s="16" t="s">
        <v>4</v>
      </c>
      <c r="Q15" s="50" t="s">
        <v>4</v>
      </c>
      <c r="R15" s="32">
        <v>9</v>
      </c>
      <c r="S15" s="16">
        <v>4</v>
      </c>
      <c r="T15" s="16">
        <v>59</v>
      </c>
      <c r="U15" s="16">
        <v>41</v>
      </c>
      <c r="V15" s="16">
        <v>18</v>
      </c>
      <c r="W15" s="48">
        <f t="shared" si="0"/>
        <v>69.5</v>
      </c>
      <c r="X15" s="68">
        <f t="shared" si="1"/>
        <v>41.12315</v>
      </c>
    </row>
    <row r="16" spans="1:24" ht="24" customHeight="1">
      <c r="A16" s="60" t="s">
        <v>10</v>
      </c>
      <c r="B16" s="61" t="s">
        <v>96</v>
      </c>
      <c r="C16" s="66">
        <v>13</v>
      </c>
      <c r="D16" s="49">
        <v>3</v>
      </c>
      <c r="E16" s="16">
        <v>1</v>
      </c>
      <c r="F16" s="16">
        <v>0</v>
      </c>
      <c r="G16" s="16">
        <v>2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2</v>
      </c>
      <c r="N16" s="16">
        <v>2</v>
      </c>
      <c r="O16" s="16">
        <v>2</v>
      </c>
      <c r="P16" s="33"/>
      <c r="Q16" s="50">
        <v>0</v>
      </c>
      <c r="R16" s="32">
        <v>0</v>
      </c>
      <c r="S16" s="16">
        <v>13</v>
      </c>
      <c r="T16" s="16">
        <v>13</v>
      </c>
      <c r="U16" s="16">
        <v>63</v>
      </c>
      <c r="V16" s="16">
        <v>-50</v>
      </c>
      <c r="W16" s="48">
        <f t="shared" si="0"/>
        <v>19.5</v>
      </c>
      <c r="X16" s="68">
        <f t="shared" si="1"/>
        <v>11.53815</v>
      </c>
    </row>
    <row r="17" spans="1:24" ht="24.75" customHeight="1" thickBot="1">
      <c r="A17" s="63" t="s">
        <v>10</v>
      </c>
      <c r="B17" s="64" t="s">
        <v>20</v>
      </c>
      <c r="C17" s="67">
        <v>14</v>
      </c>
      <c r="D17" s="51" t="s">
        <v>4</v>
      </c>
      <c r="E17" s="31">
        <v>1</v>
      </c>
      <c r="F17" s="31" t="s">
        <v>4</v>
      </c>
      <c r="G17" s="31" t="s">
        <v>4</v>
      </c>
      <c r="H17" s="31" t="s">
        <v>4</v>
      </c>
      <c r="I17" s="31" t="s">
        <v>4</v>
      </c>
      <c r="J17" s="31" t="s">
        <v>4</v>
      </c>
      <c r="K17" s="31" t="s">
        <v>4</v>
      </c>
      <c r="L17" s="31" t="s">
        <v>4</v>
      </c>
      <c r="M17" s="31" t="s">
        <v>4</v>
      </c>
      <c r="N17" s="31" t="s">
        <v>4</v>
      </c>
      <c r="O17" s="31">
        <v>3</v>
      </c>
      <c r="P17" s="31" t="s">
        <v>4</v>
      </c>
      <c r="Q17" s="62"/>
      <c r="R17" s="37">
        <v>11</v>
      </c>
      <c r="S17" s="31">
        <v>2</v>
      </c>
      <c r="T17" s="31">
        <v>59</v>
      </c>
      <c r="U17" s="31">
        <v>31</v>
      </c>
      <c r="V17" s="31">
        <v>28</v>
      </c>
      <c r="W17" s="65">
        <f>R17*4+T17*0.5+S17*1</f>
        <v>75.5</v>
      </c>
      <c r="X17" s="69">
        <f t="shared" si="1"/>
        <v>44.67335</v>
      </c>
    </row>
    <row r="18" spans="12:25" ht="12.75">
      <c r="L18" s="59"/>
      <c r="M18" s="54"/>
      <c r="N18" s="54"/>
      <c r="O18" s="54"/>
      <c r="P18" s="54"/>
      <c r="Q18" s="54"/>
      <c r="R18" s="54"/>
      <c r="S18" s="54"/>
      <c r="T18" s="52"/>
      <c r="U18" s="59"/>
      <c r="V18" s="59"/>
      <c r="W18" s="54"/>
      <c r="X18" s="52"/>
      <c r="Y18" s="59"/>
    </row>
    <row r="19" spans="12:25" ht="12.75">
      <c r="L19" s="59"/>
      <c r="M19" s="59"/>
      <c r="N19" s="54"/>
      <c r="O19" s="54"/>
      <c r="P19" s="54"/>
      <c r="Q19" s="54"/>
      <c r="R19" s="54"/>
      <c r="S19" s="54"/>
      <c r="T19" s="54"/>
      <c r="U19" s="52"/>
      <c r="V19" s="59"/>
      <c r="W19" s="59"/>
      <c r="X19" s="59"/>
      <c r="Y19" s="59"/>
    </row>
    <row r="20" spans="12:25" ht="12.75"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3:25" ht="12.75">
      <c r="M21" s="59"/>
      <c r="N21" s="59"/>
      <c r="O21" s="59"/>
      <c r="P21" s="59"/>
      <c r="Q21" s="59"/>
      <c r="R21" s="54"/>
      <c r="S21" s="54"/>
      <c r="T21" s="54"/>
      <c r="U21" s="54"/>
      <c r="V21" s="54"/>
      <c r="W21" s="54"/>
      <c r="X21" s="52"/>
      <c r="Y21" s="59"/>
    </row>
    <row r="22" spans="13:25" ht="12.75"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7:25" ht="12.75">
      <c r="Q23" s="59"/>
      <c r="R23" s="59"/>
      <c r="S23" s="59"/>
      <c r="T23" s="59"/>
      <c r="U23" s="59"/>
      <c r="V23" s="59"/>
      <c r="W23" s="59"/>
      <c r="X23" s="59"/>
      <c r="Y23" s="59"/>
    </row>
    <row r="24" spans="17:25" ht="12.75">
      <c r="Q24" s="59"/>
      <c r="R24" s="59"/>
      <c r="S24" s="59"/>
      <c r="T24" s="59"/>
      <c r="U24" s="59"/>
      <c r="V24" s="59"/>
      <c r="W24" s="59"/>
      <c r="X24" s="59"/>
      <c r="Y24" s="59"/>
    </row>
    <row r="25" spans="17:25" ht="12.75">
      <c r="Q25" s="59"/>
      <c r="R25" s="59"/>
      <c r="S25" s="59"/>
      <c r="T25" s="59"/>
      <c r="U25" s="59"/>
      <c r="V25" s="59"/>
      <c r="W25" s="59"/>
      <c r="X25" s="59"/>
      <c r="Y25" s="59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N21" sqref="N21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77</v>
      </c>
      <c r="E2" s="7" t="s">
        <v>84</v>
      </c>
      <c r="F2" s="7" t="s">
        <v>85</v>
      </c>
      <c r="G2" s="7" t="s">
        <v>78</v>
      </c>
      <c r="H2" s="7" t="s">
        <v>79</v>
      </c>
      <c r="I2" s="7" t="s">
        <v>80</v>
      </c>
      <c r="J2" s="7" t="s">
        <v>81</v>
      </c>
      <c r="K2" s="7" t="s">
        <v>82</v>
      </c>
      <c r="L2" s="7" t="s">
        <v>83</v>
      </c>
      <c r="M2" s="1"/>
    </row>
    <row r="3" spans="1:13" ht="15">
      <c r="A3" s="5">
        <v>1</v>
      </c>
      <c r="B3" s="1" t="s">
        <v>10</v>
      </c>
      <c r="C3" s="16" t="s">
        <v>32</v>
      </c>
      <c r="D3" s="86">
        <v>47.31</v>
      </c>
      <c r="E3" s="86">
        <v>47.31</v>
      </c>
      <c r="F3" s="87">
        <v>28.11</v>
      </c>
      <c r="G3" s="45"/>
      <c r="H3" s="45"/>
      <c r="I3" s="45"/>
      <c r="J3" s="45"/>
      <c r="K3" s="45"/>
      <c r="L3" s="45"/>
      <c r="M3" s="88">
        <v>94.62</v>
      </c>
    </row>
    <row r="4" spans="1:13" ht="15">
      <c r="A4" s="5">
        <v>2</v>
      </c>
      <c r="B4" s="1" t="s">
        <v>10</v>
      </c>
      <c r="C4" s="16" t="s">
        <v>67</v>
      </c>
      <c r="D4" s="86">
        <v>47.31</v>
      </c>
      <c r="E4" s="86">
        <v>46.54</v>
      </c>
      <c r="F4" s="87">
        <v>45.27</v>
      </c>
      <c r="G4" s="45"/>
      <c r="H4" s="45"/>
      <c r="I4" s="44"/>
      <c r="J4" s="43"/>
      <c r="K4" s="44"/>
      <c r="L4" s="45"/>
      <c r="M4" s="88">
        <v>93.85</v>
      </c>
    </row>
    <row r="5" spans="1:13" ht="15">
      <c r="A5" s="5">
        <v>3</v>
      </c>
      <c r="B5" s="1" t="s">
        <v>10</v>
      </c>
      <c r="C5" s="16" t="s">
        <v>73</v>
      </c>
      <c r="D5" s="87">
        <v>40.38</v>
      </c>
      <c r="E5" s="86">
        <v>42.69</v>
      </c>
      <c r="F5" s="86">
        <v>42.6</v>
      </c>
      <c r="G5" s="45"/>
      <c r="H5" s="45"/>
      <c r="I5" s="43"/>
      <c r="J5" s="43"/>
      <c r="K5" s="43"/>
      <c r="L5" s="44"/>
      <c r="M5" s="88">
        <v>85.28999999999999</v>
      </c>
    </row>
    <row r="6" spans="1:13" ht="15">
      <c r="A6" s="5">
        <v>4</v>
      </c>
      <c r="B6" s="1" t="s">
        <v>10</v>
      </c>
      <c r="C6" s="16" t="s">
        <v>33</v>
      </c>
      <c r="D6" s="87" t="s">
        <v>2</v>
      </c>
      <c r="E6" s="86">
        <v>41.54</v>
      </c>
      <c r="F6" s="86">
        <v>43.19</v>
      </c>
      <c r="G6" s="45"/>
      <c r="H6" s="45"/>
      <c r="I6" s="43"/>
      <c r="J6" s="43"/>
      <c r="K6" s="43"/>
      <c r="L6" s="43"/>
      <c r="M6" s="88">
        <v>84.72999999999999</v>
      </c>
    </row>
    <row r="7" spans="1:13" ht="15">
      <c r="A7" s="5">
        <v>5</v>
      </c>
      <c r="B7" s="1" t="s">
        <v>10</v>
      </c>
      <c r="C7" s="16" t="s">
        <v>8</v>
      </c>
      <c r="D7" s="87">
        <v>28.85</v>
      </c>
      <c r="E7" s="86">
        <v>36.15</v>
      </c>
      <c r="F7" s="86">
        <v>37.87</v>
      </c>
      <c r="G7" s="45"/>
      <c r="H7" s="45"/>
      <c r="I7" s="44"/>
      <c r="J7" s="44"/>
      <c r="K7" s="43"/>
      <c r="L7" s="43"/>
      <c r="M7" s="88">
        <v>74.02</v>
      </c>
    </row>
    <row r="8" spans="1:13" ht="15">
      <c r="A8" s="5">
        <v>6</v>
      </c>
      <c r="B8" s="1" t="s">
        <v>10</v>
      </c>
      <c r="C8" s="16" t="s">
        <v>57</v>
      </c>
      <c r="D8" s="87">
        <v>29.62</v>
      </c>
      <c r="E8" s="86">
        <v>30</v>
      </c>
      <c r="F8" s="86">
        <v>37.87</v>
      </c>
      <c r="G8" s="45"/>
      <c r="H8" s="45"/>
      <c r="I8" s="43"/>
      <c r="J8" s="44"/>
      <c r="K8" s="43"/>
      <c r="L8" s="43"/>
      <c r="M8" s="88">
        <v>67.87</v>
      </c>
    </row>
    <row r="9" spans="1:13" ht="15">
      <c r="A9" s="5">
        <v>7</v>
      </c>
      <c r="B9" s="1" t="s">
        <v>10</v>
      </c>
      <c r="C9" s="16" t="s">
        <v>69</v>
      </c>
      <c r="D9" s="86">
        <v>36.92</v>
      </c>
      <c r="E9" s="86">
        <v>28.08</v>
      </c>
      <c r="F9" s="86" t="s">
        <v>2</v>
      </c>
      <c r="G9" s="45"/>
      <c r="H9" s="45"/>
      <c r="I9" s="43"/>
      <c r="J9" s="43"/>
      <c r="K9" s="43"/>
      <c r="L9" s="45"/>
      <c r="M9" s="88">
        <v>65</v>
      </c>
    </row>
    <row r="10" spans="1:13" ht="15">
      <c r="A10" s="5">
        <v>8</v>
      </c>
      <c r="B10" s="1" t="s">
        <v>10</v>
      </c>
      <c r="C10" s="16" t="s">
        <v>74</v>
      </c>
      <c r="D10" s="87">
        <v>26.54</v>
      </c>
      <c r="E10" s="86">
        <v>29.62</v>
      </c>
      <c r="F10" s="86">
        <v>34.91</v>
      </c>
      <c r="G10" s="45"/>
      <c r="H10" s="45"/>
      <c r="I10" s="43"/>
      <c r="J10" s="43"/>
      <c r="K10" s="43"/>
      <c r="L10" s="44"/>
      <c r="M10" s="88">
        <v>64.53</v>
      </c>
    </row>
    <row r="11" spans="1:13" ht="15">
      <c r="A11" s="5">
        <v>9</v>
      </c>
      <c r="B11" s="1" t="s">
        <v>10</v>
      </c>
      <c r="C11" s="16" t="s">
        <v>52</v>
      </c>
      <c r="D11" s="86">
        <v>24.62</v>
      </c>
      <c r="E11" s="86">
        <v>30.77</v>
      </c>
      <c r="F11" s="87" t="s">
        <v>2</v>
      </c>
      <c r="G11" s="45"/>
      <c r="H11" s="45"/>
      <c r="I11" s="44"/>
      <c r="J11" s="43"/>
      <c r="K11" s="43"/>
      <c r="L11" s="43"/>
      <c r="M11" s="88">
        <v>55.39</v>
      </c>
    </row>
    <row r="12" spans="1:13" ht="15">
      <c r="A12" s="5">
        <v>10</v>
      </c>
      <c r="B12" s="1" t="s">
        <v>10</v>
      </c>
      <c r="C12" s="16" t="s">
        <v>55</v>
      </c>
      <c r="D12" s="87" t="s">
        <v>2</v>
      </c>
      <c r="E12" s="86">
        <v>25</v>
      </c>
      <c r="F12" s="86">
        <v>25.44</v>
      </c>
      <c r="G12" s="45"/>
      <c r="H12" s="45"/>
      <c r="I12" s="43"/>
      <c r="J12" s="43"/>
      <c r="K12" s="43"/>
      <c r="L12" s="43"/>
      <c r="M12" s="88">
        <v>50.44</v>
      </c>
    </row>
    <row r="13" spans="1:13" ht="15">
      <c r="A13" s="8">
        <v>11</v>
      </c>
      <c r="B13" s="1" t="s">
        <v>10</v>
      </c>
      <c r="C13" s="16" t="s">
        <v>93</v>
      </c>
      <c r="D13" s="87">
        <v>17.69</v>
      </c>
      <c r="E13" s="86">
        <v>21.54</v>
      </c>
      <c r="F13" s="86">
        <v>28.7</v>
      </c>
      <c r="G13" s="45"/>
      <c r="H13" s="45"/>
      <c r="I13" s="43"/>
      <c r="J13" s="43"/>
      <c r="K13" s="43"/>
      <c r="L13" s="43"/>
      <c r="M13" s="88">
        <v>50.239999999999995</v>
      </c>
    </row>
    <row r="14" spans="1:13" ht="15">
      <c r="A14" s="8">
        <v>12</v>
      </c>
      <c r="B14" s="1" t="s">
        <v>10</v>
      </c>
      <c r="C14" s="16" t="s">
        <v>20</v>
      </c>
      <c r="D14" s="87" t="s">
        <v>2</v>
      </c>
      <c r="E14" s="89" t="s">
        <v>2</v>
      </c>
      <c r="F14" s="86">
        <v>44.67</v>
      </c>
      <c r="G14" s="45"/>
      <c r="H14" s="45"/>
      <c r="I14" s="43"/>
      <c r="J14" s="43"/>
      <c r="K14" s="43"/>
      <c r="L14" s="43"/>
      <c r="M14" s="88">
        <v>44.67</v>
      </c>
    </row>
    <row r="15" spans="1:13" ht="15">
      <c r="A15" s="8">
        <v>13</v>
      </c>
      <c r="B15" s="1" t="s">
        <v>10</v>
      </c>
      <c r="C15" s="16" t="s">
        <v>17</v>
      </c>
      <c r="D15" s="87" t="s">
        <v>2</v>
      </c>
      <c r="E15" s="89" t="s">
        <v>2</v>
      </c>
      <c r="F15" s="86">
        <v>41.12</v>
      </c>
      <c r="G15" s="45"/>
      <c r="H15" s="45"/>
      <c r="I15" s="43"/>
      <c r="J15" s="43"/>
      <c r="K15" s="43"/>
      <c r="L15" s="43"/>
      <c r="M15" s="88">
        <v>41.12</v>
      </c>
    </row>
    <row r="16" spans="1:13" ht="15">
      <c r="A16" s="8">
        <v>14</v>
      </c>
      <c r="B16" s="1" t="s">
        <v>10</v>
      </c>
      <c r="C16" s="16" t="s">
        <v>76</v>
      </c>
      <c r="D16" s="86">
        <v>36.92</v>
      </c>
      <c r="E16" s="87" t="s">
        <v>2</v>
      </c>
      <c r="F16" s="89" t="s">
        <v>2</v>
      </c>
      <c r="G16" s="45"/>
      <c r="H16" s="45"/>
      <c r="I16" s="45"/>
      <c r="J16" s="43"/>
      <c r="K16" s="45"/>
      <c r="L16" s="43"/>
      <c r="M16" s="88">
        <v>36.92</v>
      </c>
    </row>
    <row r="17" spans="1:13" ht="15">
      <c r="A17" s="8">
        <v>15</v>
      </c>
      <c r="B17" s="1" t="s">
        <v>10</v>
      </c>
      <c r="C17" s="16" t="s">
        <v>75</v>
      </c>
      <c r="D17" s="86">
        <v>29.62</v>
      </c>
      <c r="E17" s="87" t="s">
        <v>2</v>
      </c>
      <c r="F17" s="89" t="s">
        <v>2</v>
      </c>
      <c r="G17" s="45"/>
      <c r="H17" s="45"/>
      <c r="I17" s="44"/>
      <c r="J17" s="43"/>
      <c r="K17" s="44"/>
      <c r="L17" s="43"/>
      <c r="M17" s="88">
        <v>29.62</v>
      </c>
    </row>
    <row r="18" spans="1:13" ht="15">
      <c r="A18" s="8">
        <v>16</v>
      </c>
      <c r="B18" s="1" t="s">
        <v>10</v>
      </c>
      <c r="C18" s="16" t="s">
        <v>97</v>
      </c>
      <c r="D18" s="87" t="s">
        <v>2</v>
      </c>
      <c r="E18" s="89" t="s">
        <v>2</v>
      </c>
      <c r="F18" s="86">
        <v>21.89</v>
      </c>
      <c r="G18" s="45"/>
      <c r="H18" s="45"/>
      <c r="I18" s="43"/>
      <c r="J18" s="43"/>
      <c r="K18" s="43"/>
      <c r="L18" s="43"/>
      <c r="M18" s="88">
        <v>21.89</v>
      </c>
    </row>
    <row r="19" spans="1:13" ht="15">
      <c r="A19" s="8">
        <v>17</v>
      </c>
      <c r="B19" s="1" t="s">
        <v>10</v>
      </c>
      <c r="C19" s="16" t="s">
        <v>87</v>
      </c>
      <c r="D19" s="87" t="s">
        <v>2</v>
      </c>
      <c r="E19" s="89" t="s">
        <v>2</v>
      </c>
      <c r="F19" s="86">
        <v>20.71</v>
      </c>
      <c r="G19" s="45"/>
      <c r="H19" s="45"/>
      <c r="I19" s="43"/>
      <c r="J19" s="43"/>
      <c r="K19" s="43"/>
      <c r="L19" s="43"/>
      <c r="M19" s="88">
        <v>20.71</v>
      </c>
    </row>
    <row r="20" spans="1:13" ht="15">
      <c r="A20" s="8">
        <v>18</v>
      </c>
      <c r="B20" s="1" t="s">
        <v>10</v>
      </c>
      <c r="C20" s="16" t="s">
        <v>96</v>
      </c>
      <c r="D20" s="87" t="s">
        <v>2</v>
      </c>
      <c r="E20" s="89" t="s">
        <v>2</v>
      </c>
      <c r="F20" s="86">
        <v>11.54</v>
      </c>
      <c r="G20" s="45"/>
      <c r="H20" s="45"/>
      <c r="I20" s="43"/>
      <c r="J20" s="43"/>
      <c r="K20" s="43"/>
      <c r="L20" s="43"/>
      <c r="M20" s="88">
        <v>11.54</v>
      </c>
    </row>
    <row r="21" spans="1:13" ht="15">
      <c r="A21" s="14"/>
      <c r="B21" s="17" t="s">
        <v>2</v>
      </c>
      <c r="C21" s="18" t="s">
        <v>13</v>
      </c>
      <c r="D21" s="12"/>
      <c r="E21" s="19"/>
      <c r="F21" s="19" t="s">
        <v>22</v>
      </c>
      <c r="G21" s="19"/>
      <c r="H21" s="19"/>
      <c r="M21" s="20"/>
    </row>
    <row r="22" spans="1:3" ht="12.75">
      <c r="A22" s="11"/>
      <c r="B22" s="10"/>
      <c r="C22" s="10"/>
    </row>
    <row r="23" spans="2:4" ht="15">
      <c r="B23" s="13"/>
      <c r="C23" s="13" t="s">
        <v>29</v>
      </c>
      <c r="D23" s="12"/>
    </row>
    <row r="24" spans="1:3" ht="12.75">
      <c r="A24" s="14"/>
      <c r="B24" s="15"/>
      <c r="C24" s="9"/>
    </row>
    <row r="25" spans="2:3" ht="12.75">
      <c r="B25" s="15"/>
      <c r="C25" s="15"/>
    </row>
    <row r="26" ht="12.75" customHeight="1">
      <c r="A26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A1">
      <selection activeCell="M34" sqref="M34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86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5">
        <v>2</v>
      </c>
      <c r="B3" s="1" t="s">
        <v>10</v>
      </c>
      <c r="C3" s="16" t="s">
        <v>31</v>
      </c>
      <c r="D3" s="47">
        <v>10</v>
      </c>
      <c r="E3" s="26">
        <v>10</v>
      </c>
      <c r="F3" s="29">
        <v>10</v>
      </c>
      <c r="G3" s="30"/>
      <c r="H3" s="35"/>
      <c r="I3" s="36"/>
      <c r="J3" s="38"/>
      <c r="K3" s="30"/>
      <c r="L3" s="46">
        <f>SUM(D3:K3)</f>
        <v>30</v>
      </c>
    </row>
    <row r="4" spans="1:12" ht="15">
      <c r="A4" s="16">
        <v>1</v>
      </c>
      <c r="B4" s="1" t="s">
        <v>10</v>
      </c>
      <c r="C4" s="16" t="s">
        <v>32</v>
      </c>
      <c r="D4" s="47">
        <v>6</v>
      </c>
      <c r="E4" s="26">
        <v>20</v>
      </c>
      <c r="F4" s="29">
        <v>2</v>
      </c>
      <c r="G4" s="30"/>
      <c r="H4" s="35"/>
      <c r="I4" s="36"/>
      <c r="J4" s="38"/>
      <c r="K4" s="30"/>
      <c r="L4" s="46">
        <f>SUM(D4:K4)</f>
        <v>28</v>
      </c>
    </row>
    <row r="5" spans="1:12" ht="15">
      <c r="A5" s="5">
        <v>6</v>
      </c>
      <c r="B5" s="1" t="s">
        <v>10</v>
      </c>
      <c r="C5" s="16" t="s">
        <v>33</v>
      </c>
      <c r="D5" s="47">
        <v>6</v>
      </c>
      <c r="E5" s="26">
        <v>8</v>
      </c>
      <c r="F5" s="29">
        <v>8</v>
      </c>
      <c r="G5" s="30"/>
      <c r="H5" s="35"/>
      <c r="I5" s="36"/>
      <c r="J5" s="38"/>
      <c r="K5" s="30"/>
      <c r="L5" s="46">
        <f>SUM(D5:K5)</f>
        <v>22</v>
      </c>
    </row>
    <row r="6" spans="1:12" ht="15">
      <c r="A6" s="5">
        <v>7</v>
      </c>
      <c r="B6" s="1" t="s">
        <v>10</v>
      </c>
      <c r="C6" s="16" t="s">
        <v>20</v>
      </c>
      <c r="D6" s="47">
        <v>8</v>
      </c>
      <c r="E6" s="26">
        <v>2</v>
      </c>
      <c r="F6" s="29">
        <v>6</v>
      </c>
      <c r="G6" s="30"/>
      <c r="H6" s="35"/>
      <c r="I6" s="36"/>
      <c r="J6" s="38"/>
      <c r="K6" s="30"/>
      <c r="L6" s="46">
        <f>SUM(D6:K6)</f>
        <v>16</v>
      </c>
    </row>
    <row r="7" spans="1:12" ht="15">
      <c r="A7" s="5">
        <v>3</v>
      </c>
      <c r="B7" s="1" t="s">
        <v>10</v>
      </c>
      <c r="C7" s="27" t="s">
        <v>73</v>
      </c>
      <c r="D7" s="47">
        <v>2</v>
      </c>
      <c r="E7" s="26">
        <v>8</v>
      </c>
      <c r="F7" s="29">
        <v>0</v>
      </c>
      <c r="G7" s="30"/>
      <c r="H7" s="35"/>
      <c r="I7" s="36"/>
      <c r="J7" s="38"/>
      <c r="K7" s="30"/>
      <c r="L7" s="46">
        <f aca="true" t="shared" si="0" ref="L7:L33">SUM(D7:K7)</f>
        <v>10</v>
      </c>
    </row>
    <row r="8" spans="1:12" ht="15">
      <c r="A8" s="5">
        <v>12</v>
      </c>
      <c r="B8" s="1" t="s">
        <v>10</v>
      </c>
      <c r="C8" s="16" t="s">
        <v>17</v>
      </c>
      <c r="D8" s="47">
        <v>4</v>
      </c>
      <c r="E8" s="26">
        <v>2</v>
      </c>
      <c r="F8" s="29">
        <v>4</v>
      </c>
      <c r="G8" s="30"/>
      <c r="H8" s="35"/>
      <c r="I8" s="36"/>
      <c r="J8" s="38"/>
      <c r="K8" s="30"/>
      <c r="L8" s="46">
        <f>SUM(D8:K8)</f>
        <v>10</v>
      </c>
    </row>
    <row r="9" spans="1:12" ht="15">
      <c r="A9" s="5">
        <v>5</v>
      </c>
      <c r="B9" s="1" t="s">
        <v>10</v>
      </c>
      <c r="C9" s="16" t="s">
        <v>8</v>
      </c>
      <c r="D9" s="47">
        <v>4</v>
      </c>
      <c r="E9" s="26">
        <v>4</v>
      </c>
      <c r="F9" s="29">
        <v>1</v>
      </c>
      <c r="G9" s="30"/>
      <c r="H9" s="35"/>
      <c r="I9" s="36"/>
      <c r="J9" s="38"/>
      <c r="K9" s="30"/>
      <c r="L9" s="46">
        <f t="shared" si="0"/>
        <v>9</v>
      </c>
    </row>
    <row r="10" spans="1:12" ht="15">
      <c r="A10" s="5">
        <v>8</v>
      </c>
      <c r="B10" s="1" t="s">
        <v>10</v>
      </c>
      <c r="C10" s="27" t="s">
        <v>57</v>
      </c>
      <c r="D10" s="47">
        <v>2</v>
      </c>
      <c r="E10" s="26">
        <v>4</v>
      </c>
      <c r="F10" s="29">
        <v>1</v>
      </c>
      <c r="G10" s="30"/>
      <c r="H10" s="35"/>
      <c r="I10" s="36"/>
      <c r="J10" s="38"/>
      <c r="K10" s="30"/>
      <c r="L10" s="46">
        <f t="shared" si="0"/>
        <v>7</v>
      </c>
    </row>
    <row r="11" spans="1:23" ht="15">
      <c r="A11" s="5">
        <v>9</v>
      </c>
      <c r="B11" s="1" t="s">
        <v>10</v>
      </c>
      <c r="C11" s="27" t="s">
        <v>74</v>
      </c>
      <c r="D11" s="47">
        <v>2</v>
      </c>
      <c r="E11" s="26">
        <v>4</v>
      </c>
      <c r="F11" s="29">
        <v>1</v>
      </c>
      <c r="G11" s="30"/>
      <c r="H11" s="35"/>
      <c r="I11" s="36"/>
      <c r="J11" s="38"/>
      <c r="K11" s="30"/>
      <c r="L11" s="46">
        <f>SUM(D11:K11)</f>
        <v>7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5">
        <v>13</v>
      </c>
      <c r="B12" s="1" t="s">
        <v>10</v>
      </c>
      <c r="C12" s="16" t="s">
        <v>15</v>
      </c>
      <c r="D12" s="47">
        <v>4</v>
      </c>
      <c r="E12" s="26">
        <v>0</v>
      </c>
      <c r="F12" s="29">
        <v>2</v>
      </c>
      <c r="G12" s="30"/>
      <c r="H12" s="35"/>
      <c r="I12" s="36"/>
      <c r="J12" s="38"/>
      <c r="K12" s="30"/>
      <c r="L12" s="46">
        <f>SUM(D12:K12)</f>
        <v>6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12" ht="15">
      <c r="A13" s="16">
        <v>10</v>
      </c>
      <c r="B13" s="1" t="s">
        <v>10</v>
      </c>
      <c r="C13" s="27" t="s">
        <v>52</v>
      </c>
      <c r="D13" s="47">
        <v>2</v>
      </c>
      <c r="E13" s="26">
        <v>2</v>
      </c>
      <c r="F13" s="29">
        <v>1</v>
      </c>
      <c r="G13" s="30"/>
      <c r="H13" s="35"/>
      <c r="I13" s="36"/>
      <c r="J13" s="38"/>
      <c r="K13" s="30"/>
      <c r="L13" s="46">
        <f>SUM(D13:K13)</f>
        <v>5</v>
      </c>
    </row>
    <row r="14" spans="1:12" ht="15">
      <c r="A14" s="5">
        <v>4</v>
      </c>
      <c r="B14" s="1" t="s">
        <v>10</v>
      </c>
      <c r="C14" s="27" t="s">
        <v>69</v>
      </c>
      <c r="D14" s="47">
        <v>2</v>
      </c>
      <c r="E14" s="26">
        <v>2</v>
      </c>
      <c r="F14" s="29">
        <v>0</v>
      </c>
      <c r="G14" s="30"/>
      <c r="H14" s="35"/>
      <c r="I14" s="36"/>
      <c r="J14" s="38"/>
      <c r="K14" s="30"/>
      <c r="L14" s="46">
        <f>SUM(D14:K14)</f>
        <v>4</v>
      </c>
    </row>
    <row r="15" spans="1:12" ht="15">
      <c r="A15" s="5">
        <v>11</v>
      </c>
      <c r="B15" s="1" t="s">
        <v>10</v>
      </c>
      <c r="C15" s="27" t="s">
        <v>70</v>
      </c>
      <c r="D15" s="47">
        <v>2</v>
      </c>
      <c r="E15" s="26">
        <v>2</v>
      </c>
      <c r="F15" s="29">
        <v>0</v>
      </c>
      <c r="G15" s="30"/>
      <c r="H15" s="35"/>
      <c r="I15" s="36"/>
      <c r="J15" s="38"/>
      <c r="K15" s="30"/>
      <c r="L15" s="46">
        <f t="shared" si="0"/>
        <v>4</v>
      </c>
    </row>
    <row r="16" spans="1:12" ht="15">
      <c r="A16" s="5">
        <v>16</v>
      </c>
      <c r="B16" s="1" t="s">
        <v>10</v>
      </c>
      <c r="C16" s="27" t="s">
        <v>55</v>
      </c>
      <c r="D16" s="47">
        <v>1</v>
      </c>
      <c r="E16" s="26">
        <v>2</v>
      </c>
      <c r="F16" s="29">
        <v>0</v>
      </c>
      <c r="G16" s="30"/>
      <c r="H16" s="35"/>
      <c r="I16" s="36"/>
      <c r="J16" s="38"/>
      <c r="K16" s="30"/>
      <c r="L16" s="46">
        <f>SUM(D16:K16)</f>
        <v>3</v>
      </c>
    </row>
    <row r="17" spans="1:23" ht="15">
      <c r="A17" s="5">
        <v>14</v>
      </c>
      <c r="B17" s="1" t="s">
        <v>10</v>
      </c>
      <c r="C17" s="27" t="s">
        <v>93</v>
      </c>
      <c r="D17" s="47">
        <v>1</v>
      </c>
      <c r="E17" s="26">
        <v>2</v>
      </c>
      <c r="F17" s="29">
        <v>0</v>
      </c>
      <c r="G17" s="30"/>
      <c r="H17" s="35"/>
      <c r="I17" s="36"/>
      <c r="J17" s="38"/>
      <c r="K17" s="30"/>
      <c r="L17" s="46">
        <f t="shared" si="0"/>
        <v>3</v>
      </c>
      <c r="O17" s="15"/>
      <c r="P17" s="39"/>
      <c r="Q17" s="40"/>
      <c r="R17" s="40"/>
      <c r="S17" s="40"/>
      <c r="T17" s="40"/>
      <c r="U17" s="41"/>
      <c r="V17" s="41"/>
      <c r="W17" s="15"/>
    </row>
    <row r="18" spans="1:23" ht="15">
      <c r="A18" s="5">
        <v>15</v>
      </c>
      <c r="B18" s="1" t="s">
        <v>10</v>
      </c>
      <c r="C18" s="27" t="s">
        <v>76</v>
      </c>
      <c r="D18" s="47">
        <v>1</v>
      </c>
      <c r="E18" s="26">
        <v>2</v>
      </c>
      <c r="F18" s="29">
        <v>0</v>
      </c>
      <c r="G18" s="30"/>
      <c r="H18" s="35"/>
      <c r="I18" s="36"/>
      <c r="J18" s="38"/>
      <c r="K18" s="30"/>
      <c r="L18" s="46">
        <f>SUM(D18:K18)</f>
        <v>3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12" ht="15">
      <c r="A19" s="5">
        <v>31</v>
      </c>
      <c r="B19" s="1" t="s">
        <v>10</v>
      </c>
      <c r="C19" s="27" t="s">
        <v>97</v>
      </c>
      <c r="D19" s="47">
        <v>0</v>
      </c>
      <c r="E19" s="26">
        <v>2</v>
      </c>
      <c r="F19" s="29">
        <v>1</v>
      </c>
      <c r="G19" s="30"/>
      <c r="H19" s="35"/>
      <c r="I19" s="36"/>
      <c r="J19" s="38"/>
      <c r="K19" s="30"/>
      <c r="L19" s="46">
        <f>SUM(D19:K19)</f>
        <v>3</v>
      </c>
    </row>
    <row r="20" spans="1:23" ht="15">
      <c r="A20" s="5">
        <v>17</v>
      </c>
      <c r="B20" s="1" t="s">
        <v>10</v>
      </c>
      <c r="C20" s="27" t="s">
        <v>71</v>
      </c>
      <c r="D20" s="47">
        <v>2</v>
      </c>
      <c r="E20" s="26">
        <v>0</v>
      </c>
      <c r="F20" s="29">
        <v>0</v>
      </c>
      <c r="G20" s="30"/>
      <c r="H20" s="35"/>
      <c r="I20" s="36"/>
      <c r="J20" s="38"/>
      <c r="K20" s="30"/>
      <c r="L20" s="46">
        <f t="shared" si="0"/>
        <v>2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>
      <c r="A21" s="5">
        <v>18</v>
      </c>
      <c r="B21" s="1" t="s">
        <v>10</v>
      </c>
      <c r="C21" s="27" t="s">
        <v>53</v>
      </c>
      <c r="D21" s="47">
        <v>2</v>
      </c>
      <c r="E21" s="26">
        <v>0</v>
      </c>
      <c r="F21" s="29">
        <v>0</v>
      </c>
      <c r="G21" s="30"/>
      <c r="H21" s="35"/>
      <c r="I21" s="36"/>
      <c r="J21" s="38"/>
      <c r="K21" s="30"/>
      <c r="L21" s="46">
        <f t="shared" si="0"/>
        <v>2</v>
      </c>
      <c r="O21" s="15"/>
      <c r="P21" s="39"/>
      <c r="Q21" s="40"/>
      <c r="R21" s="40"/>
      <c r="S21" s="40"/>
      <c r="T21" s="40"/>
      <c r="U21" s="41"/>
      <c r="V21" s="41"/>
      <c r="W21" s="15"/>
    </row>
    <row r="22" spans="1:23" ht="15">
      <c r="A22" s="5">
        <v>19</v>
      </c>
      <c r="B22" s="1" t="s">
        <v>10</v>
      </c>
      <c r="C22" s="16" t="s">
        <v>30</v>
      </c>
      <c r="D22" s="47">
        <v>2</v>
      </c>
      <c r="E22" s="26">
        <v>0</v>
      </c>
      <c r="F22" s="29">
        <v>0</v>
      </c>
      <c r="G22" s="30"/>
      <c r="H22" s="35"/>
      <c r="I22" s="36"/>
      <c r="J22" s="38"/>
      <c r="K22" s="30"/>
      <c r="L22" s="46">
        <f t="shared" si="0"/>
        <v>2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>
      <c r="A23" s="5">
        <v>20</v>
      </c>
      <c r="B23" s="1" t="s">
        <v>10</v>
      </c>
      <c r="C23" s="27" t="s">
        <v>44</v>
      </c>
      <c r="D23" s="47">
        <v>1</v>
      </c>
      <c r="E23" s="26">
        <v>0</v>
      </c>
      <c r="F23" s="29">
        <v>0</v>
      </c>
      <c r="G23" s="30"/>
      <c r="H23" s="35"/>
      <c r="I23" s="36"/>
      <c r="J23" s="38"/>
      <c r="K23" s="30"/>
      <c r="L23" s="46">
        <f t="shared" si="0"/>
        <v>1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>
      <c r="A24" s="27">
        <v>21</v>
      </c>
      <c r="B24" s="1" t="s">
        <v>10</v>
      </c>
      <c r="C24" s="27" t="s">
        <v>87</v>
      </c>
      <c r="D24" s="47">
        <v>1</v>
      </c>
      <c r="E24" s="26">
        <v>0</v>
      </c>
      <c r="F24" s="29">
        <v>0</v>
      </c>
      <c r="G24" s="30"/>
      <c r="H24" s="35"/>
      <c r="I24" s="36"/>
      <c r="J24" s="38"/>
      <c r="K24" s="30"/>
      <c r="L24" s="46">
        <f t="shared" si="0"/>
        <v>1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>
      <c r="A25" s="5">
        <v>22</v>
      </c>
      <c r="B25" s="1" t="s">
        <v>10</v>
      </c>
      <c r="C25" s="16" t="s">
        <v>66</v>
      </c>
      <c r="D25" s="47">
        <v>1</v>
      </c>
      <c r="E25" s="26">
        <v>0</v>
      </c>
      <c r="F25" s="29">
        <v>0</v>
      </c>
      <c r="G25" s="30"/>
      <c r="H25" s="35"/>
      <c r="I25" s="36"/>
      <c r="J25" s="38"/>
      <c r="K25" s="30"/>
      <c r="L25" s="46">
        <f t="shared" si="0"/>
        <v>1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>
      <c r="A26" s="5">
        <v>23</v>
      </c>
      <c r="B26" s="1" t="s">
        <v>10</v>
      </c>
      <c r="C26" s="27" t="s">
        <v>56</v>
      </c>
      <c r="D26" s="47">
        <v>1</v>
      </c>
      <c r="E26" s="26">
        <v>0</v>
      </c>
      <c r="F26" s="29">
        <v>0</v>
      </c>
      <c r="G26" s="30"/>
      <c r="H26" s="35"/>
      <c r="I26" s="36"/>
      <c r="J26" s="38"/>
      <c r="K26" s="30"/>
      <c r="L26" s="46">
        <f t="shared" si="0"/>
        <v>1</v>
      </c>
      <c r="O26" s="15"/>
      <c r="P26" s="39"/>
      <c r="Q26" s="40"/>
      <c r="R26" s="40"/>
      <c r="S26" s="40"/>
      <c r="T26" s="40"/>
      <c r="U26" s="40"/>
      <c r="V26" s="40"/>
      <c r="W26" s="15"/>
    </row>
    <row r="27" spans="1:23" ht="15">
      <c r="A27" s="5">
        <v>24</v>
      </c>
      <c r="B27" s="1" t="s">
        <v>10</v>
      </c>
      <c r="C27" s="27" t="s">
        <v>54</v>
      </c>
      <c r="D27" s="47">
        <v>1</v>
      </c>
      <c r="E27" s="26">
        <v>0</v>
      </c>
      <c r="F27" s="29">
        <v>0</v>
      </c>
      <c r="G27" s="30"/>
      <c r="H27" s="35"/>
      <c r="I27" s="36"/>
      <c r="J27" s="38"/>
      <c r="K27" s="30"/>
      <c r="L27" s="46">
        <f t="shared" si="0"/>
        <v>1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16">
        <v>25</v>
      </c>
      <c r="B28" s="1" t="s">
        <v>10</v>
      </c>
      <c r="C28" s="27" t="s">
        <v>88</v>
      </c>
      <c r="D28" s="47">
        <v>1</v>
      </c>
      <c r="E28" s="26">
        <v>0</v>
      </c>
      <c r="F28" s="29">
        <v>0</v>
      </c>
      <c r="G28" s="30"/>
      <c r="H28" s="35"/>
      <c r="I28" s="36"/>
      <c r="J28" s="38"/>
      <c r="K28" s="30"/>
      <c r="L28" s="46">
        <f t="shared" si="0"/>
        <v>1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5">
        <v>26</v>
      </c>
      <c r="B29" s="1" t="s">
        <v>10</v>
      </c>
      <c r="C29" s="27" t="s">
        <v>34</v>
      </c>
      <c r="D29" s="47">
        <v>1</v>
      </c>
      <c r="E29" s="26">
        <v>0</v>
      </c>
      <c r="F29" s="29">
        <v>0</v>
      </c>
      <c r="G29" s="30"/>
      <c r="H29" s="35"/>
      <c r="I29" s="36"/>
      <c r="J29" s="38"/>
      <c r="K29" s="30"/>
      <c r="L29" s="46">
        <f t="shared" si="0"/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16">
        <v>27</v>
      </c>
      <c r="B30" s="1" t="s">
        <v>10</v>
      </c>
      <c r="C30" s="27" t="s">
        <v>89</v>
      </c>
      <c r="D30" s="47">
        <v>1</v>
      </c>
      <c r="E30" s="26">
        <v>0</v>
      </c>
      <c r="F30" s="29">
        <v>0</v>
      </c>
      <c r="G30" s="30"/>
      <c r="H30" s="35"/>
      <c r="I30" s="36"/>
      <c r="J30" s="38"/>
      <c r="K30" s="30"/>
      <c r="L30" s="46">
        <f t="shared" si="0"/>
        <v>1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>
      <c r="A31" s="5">
        <v>28</v>
      </c>
      <c r="B31" s="1" t="s">
        <v>10</v>
      </c>
      <c r="C31" s="27" t="s">
        <v>90</v>
      </c>
      <c r="D31" s="47">
        <v>1</v>
      </c>
      <c r="E31" s="26">
        <v>0</v>
      </c>
      <c r="F31" s="29">
        <v>0</v>
      </c>
      <c r="G31" s="30"/>
      <c r="H31" s="35"/>
      <c r="I31" s="36"/>
      <c r="J31" s="38"/>
      <c r="K31" s="30"/>
      <c r="L31" s="46">
        <f t="shared" si="0"/>
        <v>1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>
      <c r="A32" s="16">
        <v>29</v>
      </c>
      <c r="B32" s="1" t="s">
        <v>10</v>
      </c>
      <c r="C32" s="27" t="s">
        <v>68</v>
      </c>
      <c r="D32" s="47">
        <v>1</v>
      </c>
      <c r="E32" s="26">
        <v>0</v>
      </c>
      <c r="F32" s="29">
        <v>0</v>
      </c>
      <c r="G32" s="30"/>
      <c r="H32" s="35"/>
      <c r="I32" s="36"/>
      <c r="J32" s="38"/>
      <c r="K32" s="30"/>
      <c r="L32" s="46">
        <f t="shared" si="0"/>
        <v>1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12" ht="15">
      <c r="A33" s="5">
        <v>30</v>
      </c>
      <c r="B33" s="1" t="s">
        <v>10</v>
      </c>
      <c r="C33" s="27" t="s">
        <v>96</v>
      </c>
      <c r="D33" s="47">
        <v>0</v>
      </c>
      <c r="E33" s="26">
        <v>0</v>
      </c>
      <c r="F33" s="29">
        <v>0</v>
      </c>
      <c r="G33" s="30"/>
      <c r="H33" s="35"/>
      <c r="I33" s="36"/>
      <c r="J33" s="38"/>
      <c r="K33" s="30"/>
      <c r="L33" s="4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L37" sqref="L37"/>
    </sheetView>
  </sheetViews>
  <sheetFormatPr defaultColWidth="11.421875" defaultRowHeight="12.75"/>
  <cols>
    <col min="2" max="2" width="17.421875" style="0" customWidth="1"/>
  </cols>
  <sheetData>
    <row r="2" ht="12.75">
      <c r="B2" t="s">
        <v>65</v>
      </c>
    </row>
    <row r="4" ht="12.75">
      <c r="B4" t="s">
        <v>64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91</v>
      </c>
    </row>
    <row r="30" ht="12.75">
      <c r="B30" t="s">
        <v>58</v>
      </c>
    </row>
    <row r="32" ht="12.75">
      <c r="B32" t="s">
        <v>59</v>
      </c>
    </row>
    <row r="33" ht="12.75">
      <c r="B33" t="s">
        <v>60</v>
      </c>
    </row>
    <row r="34" ht="12.75">
      <c r="B34" t="s">
        <v>61</v>
      </c>
    </row>
    <row r="35" ht="12.75">
      <c r="B35" s="42"/>
    </row>
    <row r="36" ht="12.75">
      <c r="B36" s="42" t="s">
        <v>62</v>
      </c>
    </row>
    <row r="37" ht="12.75">
      <c r="B37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jjfd14 Jacobo Fernandez del Cerro tfno:9252 67728</cp:lastModifiedBy>
  <dcterms:created xsi:type="dcterms:W3CDTF">2012-05-18T07:04:45Z</dcterms:created>
  <dcterms:modified xsi:type="dcterms:W3CDTF">2019-01-14T14:12:25Z</dcterms:modified>
  <cp:category/>
  <cp:version/>
  <cp:contentType/>
  <cp:contentStatus/>
</cp:coreProperties>
</file>